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DieseArbeitsmappe"/>
  <mc:AlternateContent xmlns:mc="http://schemas.openxmlformats.org/markup-compatibility/2006">
    <mc:Choice Requires="x15">
      <x15ac:absPath xmlns:x15ac="http://schemas.microsoft.com/office/spreadsheetml/2010/11/ac" url="E:\Seminare\Unterlagen 19\Excel 2019 GL\Dateien EGL 2019\"/>
    </mc:Choice>
  </mc:AlternateContent>
  <xr:revisionPtr revIDLastSave="0" documentId="13_ncr:1_{A0806F5F-8FF8-4BA9-AC1D-0C79A742857C}" xr6:coauthVersionLast="43" xr6:coauthVersionMax="43" xr10:uidLastSave="{00000000-0000-0000-0000-000000000000}"/>
  <bookViews>
    <workbookView xWindow="-120" yWindow="-120" windowWidth="38640" windowHeight="23640" tabRatio="655" activeTab="1" xr2:uid="{00000000-000D-0000-FFFF-FFFF00000000}"/>
  </bookViews>
  <sheets>
    <sheet name="Textorientierung" sheetId="6" r:id="rId1"/>
    <sheet name="Ausgangstabelle" sheetId="13" r:id="rId2"/>
    <sheet name="Betriebskosten nach Teil 1" sheetId="5" r:id="rId3"/>
    <sheet name="Betriebskosten nach Teil 2" sheetId="7" r:id="rId4"/>
    <sheet name="Betriebskosten nach Teil 3" sheetId="8" r:id="rId5"/>
    <sheet name="Kopie der Ausgangstabelle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7" i="8" l="1"/>
  <c r="B8" i="8"/>
  <c r="E7" i="8" s="1"/>
  <c r="C16" i="8" l="1"/>
  <c r="C12" i="8"/>
  <c r="C15" i="8"/>
  <c r="C14" i="8"/>
  <c r="C13" i="8"/>
  <c r="C17" i="8" l="1"/>
  <c r="B8" i="7" l="1"/>
  <c r="B17" i="7"/>
  <c r="H2" i="6" l="1"/>
  <c r="B6" i="6"/>
  <c r="B2" i="6"/>
  <c r="D3" i="6" s="1"/>
  <c r="B17" i="5"/>
  <c r="B8" i="5"/>
  <c r="E7" i="5" l="1"/>
  <c r="C16" i="5" s="1"/>
  <c r="G5" i="6"/>
  <c r="C5" i="6"/>
  <c r="D4" i="6"/>
  <c r="C3" i="6"/>
  <c r="E5" i="6"/>
  <c r="F4" i="6"/>
  <c r="G3" i="6"/>
  <c r="E3" i="6"/>
  <c r="F5" i="6"/>
  <c r="D5" i="6"/>
  <c r="G4" i="6"/>
  <c r="E4" i="6"/>
  <c r="C4" i="6"/>
  <c r="F3" i="6"/>
  <c r="F6" i="6" l="1"/>
  <c r="C12" i="5"/>
  <c r="C13" i="5"/>
  <c r="C14" i="5"/>
  <c r="C15" i="5"/>
  <c r="H4" i="6"/>
  <c r="D6" i="6"/>
  <c r="C6" i="6"/>
  <c r="H3" i="6"/>
  <c r="E6" i="6"/>
  <c r="H5" i="6"/>
  <c r="G6" i="6"/>
  <c r="E7" i="7"/>
  <c r="C16" i="7" s="1"/>
  <c r="C17" i="5" l="1"/>
  <c r="H6" i="6"/>
  <c r="C12" i="7"/>
  <c r="C15" i="7"/>
  <c r="C13" i="7"/>
  <c r="C14" i="7"/>
  <c r="C17" i="7" l="1"/>
</calcChain>
</file>

<file path=xl/sharedStrings.xml><?xml version="1.0" encoding="utf-8"?>
<sst xmlns="http://schemas.openxmlformats.org/spreadsheetml/2006/main" count="102" uniqueCount="23">
  <si>
    <t>Betriebskostenabrechnung</t>
  </si>
  <si>
    <t>Heimstätte A.G.</t>
  </si>
  <si>
    <t>Betriebskosten März</t>
  </si>
  <si>
    <t>Müllabfuhr</t>
  </si>
  <si>
    <t>Strom</t>
  </si>
  <si>
    <t>Heizung</t>
  </si>
  <si>
    <t>Summe</t>
  </si>
  <si>
    <t>Aufteilung nach Wohnflächen</t>
  </si>
  <si>
    <t>Name</t>
  </si>
  <si>
    <t>Fläche</t>
  </si>
  <si>
    <t>Betriebskosten</t>
  </si>
  <si>
    <t>Berger</t>
  </si>
  <si>
    <t>Hofer</t>
  </si>
  <si>
    <t>Hammer</t>
  </si>
  <si>
    <t>Strobl</t>
  </si>
  <si>
    <t>Pock</t>
  </si>
  <si>
    <t>Gesamtfläche</t>
  </si>
  <si>
    <t>Betriebskosten je m²</t>
  </si>
  <si>
    <t>Betriebskosten in EUR</t>
  </si>
  <si>
    <t>Fläche
in m²</t>
  </si>
  <si>
    <t>Wohnfläche</t>
  </si>
  <si>
    <t>Check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</si>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</sst>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 &quot;m²&quot;"/>
    <numFmt numFmtId="165" formatCode="_-[$EUR]\ * #,##0.00_-;\-[$EUR]\ * #,##0.00_-;_-[$EUR]\ * &quot;-&quot;??_-;_-@_-"/>
    <numFmt numFmtId="166" formatCode="#,##0.00\ &quot;EUR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4"/>
      <color theme="1"/>
      <name val="Cambria"/>
      <family val="1"/>
    </font>
    <font>
      <b/>
      <u val="double"/>
      <sz val="14"/>
      <color theme="1"/>
      <name val="Cambria"/>
      <family val="1"/>
    </font>
    <font>
      <b/>
      <u/>
      <sz val="14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2" borderId="4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13" xfId="0" applyFill="1" applyBorder="1"/>
    <xf numFmtId="2" fontId="0" fillId="0" borderId="4" xfId="0" applyNumberFormat="1" applyBorder="1"/>
    <xf numFmtId="2" fontId="0" fillId="2" borderId="4" xfId="0" applyNumberFormat="1" applyFill="1" applyBorder="1"/>
    <xf numFmtId="2" fontId="0" fillId="2" borderId="8" xfId="0" applyNumberFormat="1" applyFill="1" applyBorder="1"/>
    <xf numFmtId="2" fontId="0" fillId="2" borderId="10" xfId="0" applyNumberFormat="1" applyFill="1" applyBorder="1"/>
    <xf numFmtId="2" fontId="0" fillId="2" borderId="13" xfId="0" applyNumberFormat="1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0" fillId="0" borderId="1" xfId="0" applyNumberFormat="1" applyBorder="1"/>
    <xf numFmtId="0" fontId="0" fillId="0" borderId="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4" xfId="0" applyBorder="1" applyAlignment="1">
      <alignment textRotation="90"/>
    </xf>
    <xf numFmtId="1" fontId="0" fillId="0" borderId="14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6" xfId="0" applyNumberFormat="1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0" fontId="0" fillId="0" borderId="17" xfId="0" applyBorder="1" applyAlignment="1">
      <alignment textRotation="90"/>
    </xf>
    <xf numFmtId="0" fontId="0" fillId="0" borderId="0" xfId="0" applyBorder="1"/>
    <xf numFmtId="0" fontId="0" fillId="3" borderId="2" xfId="0" applyFill="1" applyBorder="1"/>
    <xf numFmtId="1" fontId="0" fillId="3" borderId="2" xfId="0" applyNumberFormat="1" applyFill="1" applyBorder="1"/>
    <xf numFmtId="1" fontId="0" fillId="3" borderId="3" xfId="0" applyNumberFormat="1" applyFill="1" applyBorder="1"/>
    <xf numFmtId="1" fontId="0" fillId="3" borderId="5" xfId="0" applyNumberFormat="1" applyFill="1" applyBorder="1"/>
    <xf numFmtId="1" fontId="0" fillId="3" borderId="4" xfId="0" applyNumberFormat="1" applyFill="1" applyBorder="1"/>
    <xf numFmtId="1" fontId="0" fillId="3" borderId="18" xfId="0" applyNumberFormat="1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3" borderId="2" xfId="0" applyFill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7" xfId="0" applyNumberFormat="1" applyBorder="1"/>
    <xf numFmtId="165" fontId="0" fillId="0" borderId="4" xfId="0" applyNumberFormat="1" applyBorder="1"/>
    <xf numFmtId="165" fontId="0" fillId="2" borderId="4" xfId="0" applyNumberFormat="1" applyFill="1" applyBorder="1"/>
    <xf numFmtId="165" fontId="0" fillId="2" borderId="8" xfId="0" applyNumberFormat="1" applyFill="1" applyBorder="1"/>
    <xf numFmtId="165" fontId="0" fillId="2" borderId="10" xfId="0" applyNumberFormat="1" applyFill="1" applyBorder="1"/>
    <xf numFmtId="165" fontId="0" fillId="2" borderId="13" xfId="0" applyNumberFormat="1" applyFill="1" applyBorder="1"/>
    <xf numFmtId="164" fontId="0" fillId="0" borderId="1" xfId="0" applyNumberFormat="1" applyBorder="1"/>
    <xf numFmtId="164" fontId="0" fillId="0" borderId="12" xfId="0" applyNumberFormat="1" applyBorder="1"/>
    <xf numFmtId="164" fontId="0" fillId="2" borderId="5" xfId="0" applyNumberFormat="1" applyFill="1" applyBorder="1"/>
    <xf numFmtId="166" fontId="0" fillId="2" borderId="8" xfId="0" applyNumberFormat="1" applyFill="1" applyBorder="1"/>
    <xf numFmtId="166" fontId="0" fillId="2" borderId="10" xfId="0" applyNumberFormat="1" applyFill="1" applyBorder="1"/>
    <xf numFmtId="166" fontId="0" fillId="2" borderId="13" xfId="0" applyNumberFormat="1" applyFill="1" applyBorder="1"/>
    <xf numFmtId="166" fontId="0" fillId="2" borderId="4" xfId="0" applyNumberForma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6"/>
  <sheetViews>
    <sheetView zoomScale="130" zoomScaleNormal="130" workbookViewId="0"/>
  </sheetViews>
  <sheetFormatPr baseColWidth="10" defaultRowHeight="15" x14ac:dyDescent="0.25"/>
  <cols>
    <col min="1" max="1" width="15.28515625" customWidth="1"/>
    <col min="2" max="8" width="5.28515625" customWidth="1"/>
  </cols>
  <sheetData>
    <row r="1" spans="1:10" ht="45.75" thickBot="1" x14ac:dyDescent="0.3">
      <c r="C1" s="28" t="s">
        <v>11</v>
      </c>
      <c r="D1" s="29" t="s">
        <v>12</v>
      </c>
      <c r="E1" s="29" t="s">
        <v>13</v>
      </c>
      <c r="F1" s="29" t="s">
        <v>14</v>
      </c>
      <c r="G1" s="30" t="s">
        <v>15</v>
      </c>
      <c r="H1" s="42" t="s">
        <v>21</v>
      </c>
    </row>
    <row r="2" spans="1:10" ht="15.75" thickBot="1" x14ac:dyDescent="0.3">
      <c r="A2" s="44" t="s">
        <v>20</v>
      </c>
      <c r="B2" s="45">
        <f>SUM(C2:G2)</f>
        <v>572</v>
      </c>
      <c r="C2" s="46">
        <v>75</v>
      </c>
      <c r="D2" s="47">
        <v>95</v>
      </c>
      <c r="E2" s="47">
        <v>120</v>
      </c>
      <c r="F2" s="47">
        <v>150</v>
      </c>
      <c r="G2" s="48">
        <v>132</v>
      </c>
      <c r="H2" s="45">
        <f>SUM(C2:G2)</f>
        <v>572</v>
      </c>
    </row>
    <row r="3" spans="1:10" x14ac:dyDescent="0.25">
      <c r="A3" s="50" t="s">
        <v>3</v>
      </c>
      <c r="B3" s="31">
        <v>320</v>
      </c>
      <c r="C3" s="34">
        <f t="shared" ref="C3:G5" si="0">$B3/$B$2*C$2</f>
        <v>41.95804195804196</v>
      </c>
      <c r="D3" s="35">
        <f t="shared" si="0"/>
        <v>53.146853146853154</v>
      </c>
      <c r="E3" s="35">
        <f t="shared" si="0"/>
        <v>67.132867132867133</v>
      </c>
      <c r="F3" s="35">
        <f t="shared" si="0"/>
        <v>83.91608391608392</v>
      </c>
      <c r="G3" s="36">
        <f t="shared" si="0"/>
        <v>73.846153846153854</v>
      </c>
      <c r="H3" s="31">
        <f>SUM(C3:G3)</f>
        <v>320</v>
      </c>
    </row>
    <row r="4" spans="1:10" x14ac:dyDescent="0.25">
      <c r="A4" s="51" t="s">
        <v>4</v>
      </c>
      <c r="B4" s="32">
        <v>540</v>
      </c>
      <c r="C4" s="37">
        <f t="shared" si="0"/>
        <v>70.8041958041958</v>
      </c>
      <c r="D4" s="27">
        <f t="shared" si="0"/>
        <v>89.68531468531468</v>
      </c>
      <c r="E4" s="27">
        <f t="shared" si="0"/>
        <v>113.28671328671329</v>
      </c>
      <c r="F4" s="27">
        <f t="shared" si="0"/>
        <v>141.6083916083916</v>
      </c>
      <c r="G4" s="38">
        <f t="shared" si="0"/>
        <v>124.61538461538461</v>
      </c>
      <c r="H4" s="32">
        <f t="shared" ref="H4:H6" si="1">SUM(C4:G4)</f>
        <v>540</v>
      </c>
    </row>
    <row r="5" spans="1:10" ht="15.75" thickBot="1" x14ac:dyDescent="0.3">
      <c r="A5" s="52" t="s">
        <v>5</v>
      </c>
      <c r="B5" s="33">
        <v>490</v>
      </c>
      <c r="C5" s="39">
        <f t="shared" si="0"/>
        <v>64.248251748251747</v>
      </c>
      <c r="D5" s="40">
        <f t="shared" si="0"/>
        <v>81.38111888111888</v>
      </c>
      <c r="E5" s="40">
        <f t="shared" si="0"/>
        <v>102.7972027972028</v>
      </c>
      <c r="F5" s="40">
        <f t="shared" si="0"/>
        <v>128.49650349650349</v>
      </c>
      <c r="G5" s="41">
        <f t="shared" si="0"/>
        <v>113.07692307692308</v>
      </c>
      <c r="H5" s="33">
        <f t="shared" si="1"/>
        <v>490</v>
      </c>
      <c r="J5" s="43"/>
    </row>
    <row r="6" spans="1:10" ht="15.75" thickBot="1" x14ac:dyDescent="0.3">
      <c r="A6" s="53" t="s">
        <v>6</v>
      </c>
      <c r="B6" s="45">
        <f>SUM(B3:B5)</f>
        <v>1350</v>
      </c>
      <c r="C6" s="46">
        <f>SUM(C3:C5)</f>
        <v>177.01048951048949</v>
      </c>
      <c r="D6" s="47">
        <f t="shared" ref="D6:G6" si="2">SUM(D3:D5)</f>
        <v>224.21328671328672</v>
      </c>
      <c r="E6" s="47">
        <f t="shared" si="2"/>
        <v>283.21678321678326</v>
      </c>
      <c r="F6" s="47">
        <f t="shared" si="2"/>
        <v>354.02097902097898</v>
      </c>
      <c r="G6" s="48">
        <f t="shared" si="2"/>
        <v>311.53846153846155</v>
      </c>
      <c r="H6" s="49">
        <f t="shared" si="1"/>
        <v>1350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E17"/>
  <sheetViews>
    <sheetView tabSelected="1"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4" t="s">
        <v>0</v>
      </c>
    </row>
    <row r="2" spans="1:5" ht="18" x14ac:dyDescent="0.25">
      <c r="A2" s="54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5">
        <v>320</v>
      </c>
    </row>
    <row r="6" spans="1:5" ht="15.75" thickBot="1" x14ac:dyDescent="0.3">
      <c r="A6" s="4" t="s">
        <v>4</v>
      </c>
      <c r="B6" s="5">
        <v>540</v>
      </c>
    </row>
    <row r="7" spans="1:5" ht="15.75" thickBot="1" x14ac:dyDescent="0.3">
      <c r="A7" s="4" t="s">
        <v>5</v>
      </c>
      <c r="B7" s="5">
        <v>490</v>
      </c>
      <c r="D7" s="4" t="s">
        <v>17</v>
      </c>
      <c r="E7" s="14"/>
    </row>
    <row r="8" spans="1:5" ht="15.75" thickBot="1" x14ac:dyDescent="0.3">
      <c r="A8" s="6" t="s">
        <v>6</v>
      </c>
      <c r="B8" s="14"/>
    </row>
    <row r="10" spans="1:5" ht="19.5" thickBot="1" x14ac:dyDescent="0.35">
      <c r="A10" s="2" t="s">
        <v>7</v>
      </c>
    </row>
    <row r="11" spans="1:5" ht="15.75" thickBot="1" x14ac:dyDescent="0.3">
      <c r="A11" s="6" t="s">
        <v>8</v>
      </c>
      <c r="B11" s="7" t="s">
        <v>9</v>
      </c>
      <c r="C11" s="8" t="s">
        <v>10</v>
      </c>
    </row>
    <row r="12" spans="1:5" x14ac:dyDescent="0.25">
      <c r="A12" s="9" t="s">
        <v>11</v>
      </c>
      <c r="B12" s="10">
        <v>75</v>
      </c>
      <c r="C12" s="16"/>
    </row>
    <row r="13" spans="1:5" x14ac:dyDescent="0.25">
      <c r="A13" s="11" t="s">
        <v>12</v>
      </c>
      <c r="B13" s="3">
        <v>95</v>
      </c>
      <c r="C13" s="17"/>
    </row>
    <row r="14" spans="1:5" x14ac:dyDescent="0.25">
      <c r="A14" s="11" t="s">
        <v>13</v>
      </c>
      <c r="B14" s="3">
        <v>120</v>
      </c>
      <c r="C14" s="17"/>
    </row>
    <row r="15" spans="1:5" x14ac:dyDescent="0.25">
      <c r="A15" s="11" t="s">
        <v>14</v>
      </c>
      <c r="B15" s="3">
        <v>15</v>
      </c>
      <c r="C15" s="17"/>
    </row>
    <row r="16" spans="1:5" ht="15.75" thickBot="1" x14ac:dyDescent="0.3">
      <c r="A16" s="12" t="s">
        <v>15</v>
      </c>
      <c r="B16" s="13">
        <v>132</v>
      </c>
      <c r="C16" s="18"/>
    </row>
    <row r="17" spans="1:3" ht="15.75" thickBot="1" x14ac:dyDescent="0.3">
      <c r="A17" s="6" t="s">
        <v>16</v>
      </c>
      <c r="B17" s="15"/>
      <c r="C17" s="14"/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E17"/>
  <sheetViews>
    <sheetView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5" t="s">
        <v>0</v>
      </c>
    </row>
    <row r="2" spans="1:5" ht="18" x14ac:dyDescent="0.25">
      <c r="A2" s="56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19">
        <v>320</v>
      </c>
    </row>
    <row r="6" spans="1:5" ht="15.75" thickBot="1" x14ac:dyDescent="0.3">
      <c r="A6" s="4" t="s">
        <v>4</v>
      </c>
      <c r="B6" s="19">
        <v>540</v>
      </c>
    </row>
    <row r="7" spans="1:5" ht="15.75" thickBot="1" x14ac:dyDescent="0.3">
      <c r="A7" s="4" t="s">
        <v>5</v>
      </c>
      <c r="B7" s="19">
        <v>490</v>
      </c>
      <c r="D7" s="4" t="s">
        <v>17</v>
      </c>
      <c r="E7" s="20">
        <f>B8/B17</f>
        <v>2.36013986013986</v>
      </c>
    </row>
    <row r="8" spans="1:5" ht="15.75" thickBot="1" x14ac:dyDescent="0.3">
      <c r="A8" s="6" t="s">
        <v>6</v>
      </c>
      <c r="B8" s="20">
        <f>SUM(B5:B7)</f>
        <v>1350</v>
      </c>
    </row>
    <row r="10" spans="1:5" ht="19.5" thickBot="1" x14ac:dyDescent="0.35">
      <c r="A10" s="2" t="s">
        <v>7</v>
      </c>
    </row>
    <row r="11" spans="1:5" ht="30.75" thickBot="1" x14ac:dyDescent="0.3">
      <c r="A11" s="24" t="s">
        <v>8</v>
      </c>
      <c r="B11" s="25" t="s">
        <v>19</v>
      </c>
      <c r="C11" s="26" t="s">
        <v>18</v>
      </c>
    </row>
    <row r="12" spans="1:5" x14ac:dyDescent="0.25">
      <c r="A12" s="9" t="s">
        <v>11</v>
      </c>
      <c r="B12" s="10">
        <v>75</v>
      </c>
      <c r="C12" s="21">
        <f>B12*E7</f>
        <v>177.01048951048949</v>
      </c>
    </row>
    <row r="13" spans="1:5" x14ac:dyDescent="0.25">
      <c r="A13" s="11" t="s">
        <v>12</v>
      </c>
      <c r="B13" s="3">
        <v>95</v>
      </c>
      <c r="C13" s="22">
        <f>B13*E7</f>
        <v>224.21328671328669</v>
      </c>
    </row>
    <row r="14" spans="1:5" x14ac:dyDescent="0.25">
      <c r="A14" s="11" t="s">
        <v>13</v>
      </c>
      <c r="B14" s="3">
        <v>120</v>
      </c>
      <c r="C14" s="22">
        <f>B14*E7</f>
        <v>283.2167832167832</v>
      </c>
    </row>
    <row r="15" spans="1:5" x14ac:dyDescent="0.25">
      <c r="A15" s="11" t="s">
        <v>14</v>
      </c>
      <c r="B15" s="3">
        <v>150</v>
      </c>
      <c r="C15" s="22">
        <f>B15*E7</f>
        <v>354.02097902097898</v>
      </c>
    </row>
    <row r="16" spans="1:5" ht="15.75" thickBot="1" x14ac:dyDescent="0.3">
      <c r="A16" s="12" t="s">
        <v>15</v>
      </c>
      <c r="B16" s="13">
        <v>132</v>
      </c>
      <c r="C16" s="23">
        <f>B16*E7</f>
        <v>311.53846153846155</v>
      </c>
    </row>
    <row r="17" spans="1:3" ht="15.75" thickBot="1" x14ac:dyDescent="0.3">
      <c r="A17" s="6" t="s">
        <v>16</v>
      </c>
      <c r="B17" s="15">
        <f>SUM(B12:B16)</f>
        <v>572</v>
      </c>
      <c r="C17" s="20">
        <f>SUM(C12:C16)</f>
        <v>1350</v>
      </c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E17"/>
  <sheetViews>
    <sheetView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5" t="s">
        <v>0</v>
      </c>
    </row>
    <row r="2" spans="1:5" ht="18" x14ac:dyDescent="0.25">
      <c r="A2" s="56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58">
        <v>320</v>
      </c>
    </row>
    <row r="6" spans="1:5" ht="15.75" thickBot="1" x14ac:dyDescent="0.3">
      <c r="A6" s="4" t="s">
        <v>4</v>
      </c>
      <c r="B6" s="58">
        <v>540</v>
      </c>
    </row>
    <row r="7" spans="1:5" ht="15.75" thickBot="1" x14ac:dyDescent="0.3">
      <c r="A7" s="4" t="s">
        <v>5</v>
      </c>
      <c r="B7" s="58">
        <v>490</v>
      </c>
      <c r="D7" s="4" t="s">
        <v>17</v>
      </c>
      <c r="E7" s="59">
        <f>B8/B17</f>
        <v>2.36013986013986</v>
      </c>
    </row>
    <row r="8" spans="1:5" ht="15.75" thickBot="1" x14ac:dyDescent="0.3">
      <c r="A8" s="6" t="s">
        <v>6</v>
      </c>
      <c r="B8" s="59">
        <f>SUM(B5:B7)</f>
        <v>1350</v>
      </c>
    </row>
    <row r="10" spans="1:5" ht="19.5" thickBot="1" x14ac:dyDescent="0.35">
      <c r="A10" s="2" t="s">
        <v>7</v>
      </c>
      <c r="E10" t="s">
        <v>22</v>
      </c>
    </row>
    <row r="11" spans="1:5" ht="30.75" thickBot="1" x14ac:dyDescent="0.3">
      <c r="A11" s="24" t="s">
        <v>8</v>
      </c>
      <c r="B11" s="25" t="s">
        <v>19</v>
      </c>
      <c r="C11" s="26" t="s">
        <v>18</v>
      </c>
    </row>
    <row r="12" spans="1:5" x14ac:dyDescent="0.25">
      <c r="A12" s="9" t="s">
        <v>11</v>
      </c>
      <c r="B12" s="10">
        <v>75</v>
      </c>
      <c r="C12" s="60">
        <f>B12*E7</f>
        <v>177.01048951048949</v>
      </c>
    </row>
    <row r="13" spans="1:5" x14ac:dyDescent="0.25">
      <c r="A13" s="11" t="s">
        <v>12</v>
      </c>
      <c r="B13" s="3">
        <v>95</v>
      </c>
      <c r="C13" s="61">
        <f>B13*E7</f>
        <v>224.21328671328669</v>
      </c>
    </row>
    <row r="14" spans="1:5" x14ac:dyDescent="0.25">
      <c r="A14" s="11" t="s">
        <v>13</v>
      </c>
      <c r="B14" s="3">
        <v>120</v>
      </c>
      <c r="C14" s="61">
        <f>B14*E7</f>
        <v>283.2167832167832</v>
      </c>
    </row>
    <row r="15" spans="1:5" x14ac:dyDescent="0.25">
      <c r="A15" s="11" t="s">
        <v>14</v>
      </c>
      <c r="B15" s="3">
        <v>150</v>
      </c>
      <c r="C15" s="61">
        <f>B15*E7</f>
        <v>354.02097902097898</v>
      </c>
    </row>
    <row r="16" spans="1:5" ht="15.75" thickBot="1" x14ac:dyDescent="0.3">
      <c r="A16" s="12" t="s">
        <v>15</v>
      </c>
      <c r="B16" s="13">
        <v>132</v>
      </c>
      <c r="C16" s="62">
        <f>B16*E7</f>
        <v>311.53846153846155</v>
      </c>
    </row>
    <row r="17" spans="1:3" ht="15.75" thickBot="1" x14ac:dyDescent="0.3">
      <c r="A17" s="6" t="s">
        <v>16</v>
      </c>
      <c r="B17" s="15">
        <f>SUM(B12:B16)</f>
        <v>572</v>
      </c>
      <c r="C17" s="59">
        <f>SUM(C12:C16)</f>
        <v>1350</v>
      </c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E17"/>
  <sheetViews>
    <sheetView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5" t="s">
        <v>0</v>
      </c>
    </row>
    <row r="2" spans="1:5" ht="18" x14ac:dyDescent="0.25">
      <c r="A2" s="56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69">
        <v>320</v>
      </c>
    </row>
    <row r="6" spans="1:5" ht="15.75" thickBot="1" x14ac:dyDescent="0.3">
      <c r="A6" s="4" t="s">
        <v>4</v>
      </c>
      <c r="B6" s="69">
        <v>540</v>
      </c>
    </row>
    <row r="7" spans="1:5" ht="15.75" thickBot="1" x14ac:dyDescent="0.3">
      <c r="A7" s="4" t="s">
        <v>5</v>
      </c>
      <c r="B7" s="69">
        <v>490</v>
      </c>
      <c r="D7" s="4" t="s">
        <v>17</v>
      </c>
      <c r="E7" s="69">
        <f>B8/B17</f>
        <v>2.36013986013986</v>
      </c>
    </row>
    <row r="8" spans="1:5" ht="15.75" thickBot="1" x14ac:dyDescent="0.3">
      <c r="A8" s="6" t="s">
        <v>6</v>
      </c>
      <c r="B8" s="69">
        <f>SUM(B5:B7)</f>
        <v>1350</v>
      </c>
    </row>
    <row r="10" spans="1:5" ht="19.5" thickBot="1" x14ac:dyDescent="0.35">
      <c r="A10" s="2" t="s">
        <v>7</v>
      </c>
    </row>
    <row r="11" spans="1:5" ht="30.75" thickBot="1" x14ac:dyDescent="0.3">
      <c r="A11" s="24" t="s">
        <v>8</v>
      </c>
      <c r="B11" s="25" t="s">
        <v>19</v>
      </c>
      <c r="C11" s="26" t="s">
        <v>18</v>
      </c>
    </row>
    <row r="12" spans="1:5" x14ac:dyDescent="0.25">
      <c r="A12" s="9" t="s">
        <v>11</v>
      </c>
      <c r="B12" s="57">
        <v>75</v>
      </c>
      <c r="C12" s="66">
        <f>+B12*E7</f>
        <v>177.01048951048949</v>
      </c>
    </row>
    <row r="13" spans="1:5" x14ac:dyDescent="0.25">
      <c r="A13" s="11" t="s">
        <v>12</v>
      </c>
      <c r="B13" s="63">
        <v>95</v>
      </c>
      <c r="C13" s="67">
        <f>+B13*E7</f>
        <v>224.21328671328669</v>
      </c>
    </row>
    <row r="14" spans="1:5" x14ac:dyDescent="0.25">
      <c r="A14" s="11" t="s">
        <v>13</v>
      </c>
      <c r="B14" s="63">
        <v>120</v>
      </c>
      <c r="C14" s="67">
        <f>+B14*E7</f>
        <v>283.2167832167832</v>
      </c>
    </row>
    <row r="15" spans="1:5" x14ac:dyDescent="0.25">
      <c r="A15" s="11" t="s">
        <v>14</v>
      </c>
      <c r="B15" s="63">
        <v>150</v>
      </c>
      <c r="C15" s="67">
        <f>+B15*E7</f>
        <v>354.02097902097898</v>
      </c>
    </row>
    <row r="16" spans="1:5" ht="15.75" thickBot="1" x14ac:dyDescent="0.3">
      <c r="A16" s="12" t="s">
        <v>15</v>
      </c>
      <c r="B16" s="64">
        <v>132</v>
      </c>
      <c r="C16" s="68">
        <f>+B16*E7</f>
        <v>311.53846153846155</v>
      </c>
    </row>
    <row r="17" spans="1:3" ht="15.75" thickBot="1" x14ac:dyDescent="0.3">
      <c r="A17" s="6" t="s">
        <v>16</v>
      </c>
      <c r="B17" s="65">
        <f>SUM(B12:B16)</f>
        <v>572</v>
      </c>
      <c r="C17" s="69">
        <f>SUM(C12:C16)</f>
        <v>1350</v>
      </c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E17"/>
  <sheetViews>
    <sheetView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4" t="s">
        <v>0</v>
      </c>
    </row>
    <row r="2" spans="1:5" ht="18" x14ac:dyDescent="0.25">
      <c r="A2" s="54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5">
        <v>320</v>
      </c>
    </row>
    <row r="6" spans="1:5" ht="15.75" thickBot="1" x14ac:dyDescent="0.3">
      <c r="A6" s="4" t="s">
        <v>4</v>
      </c>
      <c r="B6" s="5">
        <v>540</v>
      </c>
    </row>
    <row r="7" spans="1:5" ht="15.75" thickBot="1" x14ac:dyDescent="0.3">
      <c r="A7" s="4" t="s">
        <v>5</v>
      </c>
      <c r="B7" s="5">
        <v>490</v>
      </c>
      <c r="D7" s="4" t="s">
        <v>17</v>
      </c>
      <c r="E7" s="14"/>
    </row>
    <row r="8" spans="1:5" ht="15.75" thickBot="1" x14ac:dyDescent="0.3">
      <c r="A8" s="6" t="s">
        <v>6</v>
      </c>
      <c r="B8" s="14"/>
    </row>
    <row r="10" spans="1:5" ht="19.5" thickBot="1" x14ac:dyDescent="0.35">
      <c r="A10" s="2" t="s">
        <v>7</v>
      </c>
    </row>
    <row r="11" spans="1:5" ht="15.75" thickBot="1" x14ac:dyDescent="0.3">
      <c r="A11" s="6" t="s">
        <v>8</v>
      </c>
      <c r="B11" s="7" t="s">
        <v>9</v>
      </c>
      <c r="C11" s="8" t="s">
        <v>10</v>
      </c>
    </row>
    <row r="12" spans="1:5" x14ac:dyDescent="0.25">
      <c r="A12" s="9" t="s">
        <v>11</v>
      </c>
      <c r="B12" s="10">
        <v>75</v>
      </c>
      <c r="C12" s="16"/>
    </row>
    <row r="13" spans="1:5" x14ac:dyDescent="0.25">
      <c r="A13" s="11" t="s">
        <v>12</v>
      </c>
      <c r="B13" s="3">
        <v>95</v>
      </c>
      <c r="C13" s="17"/>
    </row>
    <row r="14" spans="1:5" x14ac:dyDescent="0.25">
      <c r="A14" s="11" t="s">
        <v>13</v>
      </c>
      <c r="B14" s="3">
        <v>120</v>
      </c>
      <c r="C14" s="17"/>
    </row>
    <row r="15" spans="1:5" x14ac:dyDescent="0.25">
      <c r="A15" s="11" t="s">
        <v>14</v>
      </c>
      <c r="B15" s="3">
        <v>15</v>
      </c>
      <c r="C15" s="17"/>
    </row>
    <row r="16" spans="1:5" ht="15.75" thickBot="1" x14ac:dyDescent="0.3">
      <c r="A16" s="12" t="s">
        <v>15</v>
      </c>
      <c r="B16" s="13">
        <v>132</v>
      </c>
      <c r="C16" s="18"/>
    </row>
    <row r="17" spans="1:3" ht="15.75" thickBot="1" x14ac:dyDescent="0.3">
      <c r="A17" s="6" t="s">
        <v>16</v>
      </c>
      <c r="B17" s="15"/>
      <c r="C17" s="14"/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Textorientierung</vt:lpstr>
      <vt:lpstr>Ausgangstabelle</vt:lpstr>
      <vt:lpstr>Betriebskosten nach Teil 1</vt:lpstr>
      <vt:lpstr>Betriebskosten nach Teil 2</vt:lpstr>
      <vt:lpstr>Betriebskosten nach Teil 3</vt:lpstr>
      <vt:lpstr>Kopie der Ausgangstabelle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dcterms:created xsi:type="dcterms:W3CDTF">2007-06-11T07:16:07Z</dcterms:created>
  <dcterms:modified xsi:type="dcterms:W3CDTF">2019-05-21T17:39:47Z</dcterms:modified>
</cp:coreProperties>
</file>